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P10" i="5"/>
  <c r="AO10" i="5"/>
  <c r="AN10" i="5"/>
  <c r="AM10" i="5"/>
  <c r="AG10" i="5"/>
  <c r="AE10" i="5"/>
  <c r="I15" i="5" s="1"/>
  <c r="AD10" i="5"/>
  <c r="H15" i="5" s="1"/>
  <c r="AC10" i="5"/>
  <c r="G15" i="5" s="1"/>
  <c r="AB10" i="5"/>
  <c r="F15" i="5" s="1"/>
  <c r="AA10" i="5"/>
  <c r="E15" i="5" s="1"/>
  <c r="W10" i="5"/>
  <c r="U10" i="5"/>
  <c r="T10" i="5"/>
  <c r="S10" i="5"/>
  <c r="R10" i="5"/>
  <c r="Q10" i="5"/>
  <c r="K10" i="5"/>
  <c r="I10" i="5"/>
  <c r="I14" i="5" s="1"/>
  <c r="I16" i="5" s="1"/>
  <c r="H10" i="5"/>
  <c r="H14" i="5" s="1"/>
  <c r="H16" i="5" s="1"/>
  <c r="G10" i="5"/>
  <c r="G14" i="5" s="1"/>
  <c r="G16" i="5" s="1"/>
  <c r="F10" i="5"/>
  <c r="F14" i="5" s="1"/>
  <c r="F16" i="5" s="1"/>
  <c r="E10" i="5"/>
  <c r="E14" i="5" s="1"/>
  <c r="E16" i="5" s="1"/>
  <c r="K15" i="5" l="1"/>
  <c r="K16" i="5" s="1"/>
  <c r="O16" i="5"/>
  <c r="J16" i="5"/>
  <c r="O15" i="5"/>
  <c r="N16" i="5"/>
  <c r="L16" i="5"/>
  <c r="M16" i="5"/>
  <c r="N15" i="5"/>
  <c r="L15" i="5"/>
  <c r="M15" i="5"/>
  <c r="AF10" i="5"/>
  <c r="J15" i="5" l="1"/>
</calcChain>
</file>

<file path=xl/sharedStrings.xml><?xml version="1.0" encoding="utf-8"?>
<sst xmlns="http://schemas.openxmlformats.org/spreadsheetml/2006/main" count="81" uniqueCount="31">
  <si>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</si>
  <si>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</si>
  <si>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</si>
  <si>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</si>
  <si>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</si>
  <si>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</si>
  <si>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</si>
  <si>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</si>
  <si>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</si>
  <si>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</si>
  <si>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</si>
  <si>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</si>
  <si>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</si>
  <si>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</si>
  <si>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</si>
  <si>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</si>
  <si>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</si>
  <si>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</si>
  <si>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</si>
  <si>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</si>
  <si>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</si>
  <si>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</si>
  <si>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</si>
  <si>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</si>
  <si>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Janne Urpilainen</t>
  </si>
  <si>
    <t>7.</t>
  </si>
  <si>
    <t>Kimmot</t>
  </si>
  <si>
    <t>5.</t>
  </si>
  <si>
    <t>6.</t>
  </si>
  <si>
    <t>26.7.1981</t>
  </si>
  <si>
    <t>Kimmot = Kinnulan Kimmot  (1948),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</si>
</sst>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25</v>
      </c>
      <c r="Z4" s="1" t="s">
        <v>26</v>
      </c>
      <c r="AA4" s="12">
        <v>17</v>
      </c>
      <c r="AB4" s="12">
        <v>0</v>
      </c>
      <c r="AC4" s="12">
        <v>10</v>
      </c>
      <c r="AD4" s="12">
        <v>4</v>
      </c>
      <c r="AE4" s="12">
        <v>36</v>
      </c>
      <c r="AF4" s="67">
        <v>0.45</v>
      </c>
      <c r="AG4" s="68">
        <v>80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27</v>
      </c>
      <c r="Z5" s="1" t="s">
        <v>26</v>
      </c>
      <c r="AA5" s="12">
        <v>17</v>
      </c>
      <c r="AB5" s="12">
        <v>2</v>
      </c>
      <c r="AC5" s="12">
        <v>29</v>
      </c>
      <c r="AD5" s="12">
        <v>12</v>
      </c>
      <c r="AE5" s="12">
        <v>82</v>
      </c>
      <c r="AF5" s="67">
        <v>0.63560000000000005</v>
      </c>
      <c r="AG5" s="68">
        <v>129</v>
      </c>
      <c r="AH5" s="7" t="s">
        <v>25</v>
      </c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27</v>
      </c>
      <c r="Z6" s="1" t="s">
        <v>26</v>
      </c>
      <c r="AA6" s="12">
        <v>13</v>
      </c>
      <c r="AB6" s="12">
        <v>1</v>
      </c>
      <c r="AC6" s="12">
        <v>8</v>
      </c>
      <c r="AD6" s="12">
        <v>6</v>
      </c>
      <c r="AE6" s="12">
        <v>39</v>
      </c>
      <c r="AF6" s="67">
        <v>0.4239</v>
      </c>
      <c r="AG6" s="68">
        <v>92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2004</v>
      </c>
      <c r="Y7" s="12" t="s">
        <v>27</v>
      </c>
      <c r="Z7" s="1" t="s">
        <v>26</v>
      </c>
      <c r="AA7" s="12">
        <v>17</v>
      </c>
      <c r="AB7" s="12">
        <v>1</v>
      </c>
      <c r="AC7" s="12">
        <v>34</v>
      </c>
      <c r="AD7" s="12">
        <v>3</v>
      </c>
      <c r="AE7" s="12">
        <v>50</v>
      </c>
      <c r="AF7" s="67">
        <v>0.4854</v>
      </c>
      <c r="AG7" s="68">
        <v>103</v>
      </c>
      <c r="AH7" s="7" t="s">
        <v>27</v>
      </c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2005</v>
      </c>
      <c r="Y8" s="12" t="s">
        <v>25</v>
      </c>
      <c r="Z8" s="1" t="s">
        <v>26</v>
      </c>
      <c r="AA8" s="12">
        <v>5</v>
      </c>
      <c r="AB8" s="12">
        <v>0</v>
      </c>
      <c r="AC8" s="12">
        <v>9</v>
      </c>
      <c r="AD8" s="12">
        <v>3</v>
      </c>
      <c r="AE8" s="12">
        <v>19</v>
      </c>
      <c r="AF8" s="67">
        <v>0.73070000000000002</v>
      </c>
      <c r="AG8" s="68">
        <v>26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2006</v>
      </c>
      <c r="Y9" s="12" t="s">
        <v>28</v>
      </c>
      <c r="Z9" s="1" t="s">
        <v>26</v>
      </c>
      <c r="AA9" s="12">
        <v>11</v>
      </c>
      <c r="AB9" s="12">
        <v>0</v>
      </c>
      <c r="AC9" s="12">
        <v>18</v>
      </c>
      <c r="AD9" s="12">
        <v>2</v>
      </c>
      <c r="AE9" s="12">
        <v>23</v>
      </c>
      <c r="AF9" s="67">
        <v>0.54759999999999998</v>
      </c>
      <c r="AG9" s="68">
        <v>42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80</v>
      </c>
      <c r="AB10" s="36">
        <f>SUM(AB4:AB9)</f>
        <v>4</v>
      </c>
      <c r="AC10" s="36">
        <f>SUM(AC4:AC9)</f>
        <v>108</v>
      </c>
      <c r="AD10" s="36">
        <f>SUM(AD4:AD9)</f>
        <v>30</v>
      </c>
      <c r="AE10" s="36">
        <f>SUM(AE4:AE9)</f>
        <v>249</v>
      </c>
      <c r="AF10" s="37">
        <f>PRODUCT(AE10/AG10)</f>
        <v>0.52754237288135597</v>
      </c>
      <c r="AG10" s="21">
        <f>SUM(AG4:AG9)</f>
        <v>472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30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80</v>
      </c>
      <c r="F15" s="47">
        <f>PRODUCT(AB10+AN10)</f>
        <v>4</v>
      </c>
      <c r="G15" s="47">
        <f>PRODUCT(AC10+AO10)</f>
        <v>108</v>
      </c>
      <c r="H15" s="47">
        <f>PRODUCT(AD10+AP10)</f>
        <v>30</v>
      </c>
      <c r="I15" s="47">
        <f>PRODUCT(AE10+AQ10)</f>
        <v>249</v>
      </c>
      <c r="J15" s="60">
        <f>PRODUCT(I15/K15)</f>
        <v>0.52754237288135597</v>
      </c>
      <c r="K15" s="10">
        <f>PRODUCT(AG10+AS10)</f>
        <v>472</v>
      </c>
      <c r="L15" s="53">
        <f>PRODUCT((F15+G15)/E15)</f>
        <v>1.4</v>
      </c>
      <c r="M15" s="53">
        <f>PRODUCT(H15/E15)</f>
        <v>0.375</v>
      </c>
      <c r="N15" s="53">
        <f>PRODUCT((F15+G15+H15)/E15)</f>
        <v>1.7749999999999999</v>
      </c>
      <c r="O15" s="53">
        <f>PRODUCT(I15/E15)</f>
        <v>3.1124999999999998</v>
      </c>
      <c r="Q15" s="17"/>
      <c r="R15" s="17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80</v>
      </c>
      <c r="F16" s="47">
        <f t="shared" ref="F16:I16" si="0">SUM(F13:F15)</f>
        <v>4</v>
      </c>
      <c r="G16" s="47">
        <f t="shared" si="0"/>
        <v>108</v>
      </c>
      <c r="H16" s="47">
        <f t="shared" si="0"/>
        <v>30</v>
      </c>
      <c r="I16" s="47">
        <f t="shared" si="0"/>
        <v>249</v>
      </c>
      <c r="J16" s="60">
        <f>PRODUCT(I16/K16)</f>
        <v>0.52754237288135597</v>
      </c>
      <c r="K16" s="16">
        <f>SUM(K13:K15)</f>
        <v>472</v>
      </c>
      <c r="L16" s="53">
        <f>PRODUCT((F16+G16)/E16)</f>
        <v>1.4</v>
      </c>
      <c r="M16" s="53">
        <f>PRODUCT(H16/E16)</f>
        <v>0.375</v>
      </c>
      <c r="N16" s="53">
        <f>PRODUCT((F16+G16+H16)/E16)</f>
        <v>1.7749999999999999</v>
      </c>
      <c r="O16" s="53">
        <f>PRODUCT(I16/E16)</f>
        <v>3.1124999999999998</v>
      </c>
      <c r="Q16" s="10"/>
      <c r="R16" s="10"/>
      <c r="S16" s="10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2018-11-27T23:29:09Z</dcterms:modified>
</cp:coreProperties>
</file>